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>
    <definedName name="_xlnm.Print_Titles" localSheetId="0">'Worksheet'!$14:$14</definedName>
    <definedName name="_xlnm.Print_Area" localSheetId="0">'Worksheet'!$A:$F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<sst xmlns="http://schemas.openxmlformats.org/spreadsheetml/2006/main" uniqueCount="36">
  <si>
    <r>
      <t xml:space="preserve">Pasūtītājs: </t>
    </r>
    <r>
      <rPr>
        <rFont val="Calibri"/>
        <b val="true"/>
        <i val="false"/>
        <strike val="false"/>
        <color rgb="FF000000"/>
        <sz val="11"/>
        <u val="none"/>
      </rPr>
      <t xml:space="preserve">JVPI Pilsētsaimniecība</t>
    </r>
  </si>
  <si>
    <t>PB 3.4.06.K</t>
  </si>
  <si>
    <t>Vien. reģ. Nr. 90001282486</t>
  </si>
  <si>
    <t>Pulkv.O.Kalpaka 16a, Jelgava</t>
  </si>
  <si>
    <r>
      <t xml:space="preserve">Izpildītājs: </t>
    </r>
    <r>
      <rPr>
        <rFont val="Calibri"/>
        <b val="true"/>
        <i val="false"/>
        <strike val="false"/>
        <color rgb="FF000000"/>
        <sz val="11"/>
        <u val="none"/>
      </rPr>
      <t xml:space="preserve">Mītavas Elektra SIA</t>
    </r>
  </si>
  <si>
    <t>Vien. reģ. Nr. 43603009810</t>
  </si>
  <si>
    <t>Jelgava, Vaļņu iela 8, LV-3001</t>
  </si>
  <si>
    <r>
      <t xml:space="preserve">Līguma Nr. </t>
    </r>
    <r>
      <rPr>
        <rFont val="Calibri"/>
        <b val="true"/>
        <i val="false"/>
        <strike val="false"/>
        <color rgb="FF000000"/>
        <sz val="11"/>
        <u val="none"/>
      </rPr>
      <t xml:space="preserve">PIL/2-4/22/73</t>
    </r>
  </si>
  <si>
    <r>
      <t xml:space="preserve">Jelgavas valstspilsētas luksoforu objektu uzturēšana</t>
    </r>
  </si>
  <si>
    <t xml:space="preserve"> Akts Nr. 399/5325/2025-05</t>
  </si>
  <si>
    <t>Par 2025. gada maija mēnesī izpildītajiem darbiem</t>
  </si>
  <si>
    <r>
      <rPr>
        <rFont val="Calibri"/>
        <b val="false"/>
        <i val="true"/>
        <strike val="false"/>
        <color rgb="FF000000"/>
        <sz val="11"/>
        <u val="none"/>
      </rPr>
      <t xml:space="preserve">Datums / Kods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</si>
  <si>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Pakalpojuma veids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</si>
  <si>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Mēr-
vienība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</si>
  <si>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Daudzums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</si>
  <si>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Vienības
cena EUR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</si>
  <si>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Kopā EUR
(bez PVN)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</si>
  <si>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30.05.2025.
- 30.05.2025.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</si>
  <si>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Lielās ielas - Jāņa Čakstes bulvāra krustojums krustojums Lielā iela - Akadēmijas iela; krustojums Lielā iela - Pasta iela, pasūtījuma nr: 108841</t>
    </r>
  </si>
  <si>
    <r>
      <t xml:space="preserve">6</t>
    </r>
  </si>
  <si>
    <t>Luksoforu kontrolieru uzturēšanas un montāžas darbi</t>
  </si>
  <si>
    <r>
      <t xml:space="preserve">6.9</t>
    </r>
  </si>
  <si>
    <t>Izstrādātā signālplāna palaišana un atslēgšana uz noteiktu laiku</t>
  </si>
  <si>
    <t>gab.</t>
  </si>
  <si>
    <r>
      <t xml:space="preserve">6.10</t>
    </r>
  </si>
  <si>
    <t>Luksofora objekta palaišana, izslēgšana vai pārslēgšana mirgojošā dzeltenajā režīmā</t>
  </si>
  <si>
    <r>
      <rPr>
        <rFont val="Calibri"/>
        <b val="true"/>
        <i val="false"/>
        <strike val="false"/>
        <color rgb="FF000000"/>
        <sz val="11"/>
        <u val="none"/>
      </rPr>
      <t xml:space="preserve">Rūpniecības ielas - Mātera ielas krustojums krustojums Rūpniecības iela - Pulkveža Oskara Kalpaka iela, pasūtījuma nr: 108841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</si>
  <si>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Lietuvas šosejas - Miera ielas krustojums , pasūtījuma nr: 108841</t>
    </r>
  </si>
  <si>
    <t>Kopā (bez PVN) EUR</t>
  </si>
  <si>
    <t>PVN 21% EUR</t>
  </si>
  <si>
    <t>Kopā ar PVN EUR</t>
  </si>
  <si>
    <t>Nodeva:</t>
  </si>
  <si>
    <t>paraksts</t>
  </si>
  <si>
    <t>Mītavas Elektra SIA</t>
  </si>
  <si>
    <t>Datums:</t>
  </si>
  <si>
    <t>Pieņēma:</t>
  </si>
</sst>
</file>

<file path=xl/styles.xml><?xml version="1.0" encoding="utf-8"?>
<styleSheet xmlns="http://schemas.openxmlformats.org/spreadsheetml/2006/main" xml:space="preserve">
  <numFmts count="0"/>
  <fonts count="4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5"/>
      <color rgb="FF000000"/>
      <name val="Calibri"/>
    </font>
    <font>
      <b val="0"/>
      <i val="1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B3B3B3"/>
        <bgColor rgb="FF000000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bottom style="thin">
        <color rgb="FF000000"/>
      </bottom>
    </border>
  </borders>
  <cellStyleXfs count="1">
    <xf numFmtId="0" fontId="0" fillId="0" borderId="0"/>
  </cellStyleXfs>
  <cellXfs count="1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right" vertical="bottom" textRotation="0" wrapText="false" shrinkToFit="false"/>
    </xf>
    <xf xfId="0" fontId="1" numFmtId="0" fillId="0" borderId="0" applyFont="1" applyNumberFormat="0" applyFill="0" applyBorder="0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fals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2" numFmtId="49" fillId="0" borderId="1" applyFont="1" applyNumberFormat="1" applyFill="0" applyBorder="1" applyAlignment="1">
      <alignment horizontal="center" vertical="bottom" textRotation="0" wrapText="false" shrinkToFit="false"/>
    </xf>
    <xf xfId="0" fontId="0" numFmtId="49" fillId="0" borderId="1" applyFont="0" applyNumberFormat="1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general" vertical="bottom" textRotation="0" wrapText="true" shrinkToFit="false"/>
    </xf>
    <xf xfId="0" fontId="2" numFmtId="0" fillId="0" borderId="1" applyFont="1" applyNumberFormat="0" applyFill="0" applyBorder="1" applyAlignment="1">
      <alignment horizontal="general" vertical="bottom" textRotation="0" wrapText="tru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2" fillId="0" borderId="1" applyFont="0" applyNumberFormat="1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true" shrinkToFit="false"/>
    </xf>
    <xf xfId="0" fontId="0" numFmtId="0" fillId="0" borderId="1" applyFont="0" applyNumberFormat="0" applyFill="0" applyBorder="1" applyAlignment="1">
      <alignment horizontal="right" vertical="bottom" textRotation="0" wrapText="false" shrinkToFit="false"/>
    </xf>
    <xf xfId="0" fontId="3" numFmtId="0" fillId="0" borderId="1" applyFont="1" applyNumberFormat="0" applyFill="0" applyBorder="1" applyAlignment="1">
      <alignment horizontal="right" vertical="bottom" textRotation="0" wrapText="false" shrinkToFit="false"/>
    </xf>
    <xf xfId="0" fontId="3" numFmtId="2" fillId="0" borderId="1" applyFont="1" applyNumberFormat="1" applyFill="0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F37"/>
  <sheetViews>
    <sheetView tabSelected="1" workbookViewId="0" showGridLines="true" showRowColHeaders="1">
      <selection activeCell="B35" sqref="B35"/>
    </sheetView>
  </sheetViews>
  <sheetFormatPr defaultRowHeight="14.4" outlineLevelRow="0" outlineLevelCol="0"/>
  <cols>
    <col min="1" max="1" width="15" customWidth="true" style="0"/>
    <col min="2" max="2" width="50" customWidth="true" style="0"/>
    <col min="3" max="3" width="10" customWidth="true" style="0"/>
    <col min="4" max="4" width="10" customWidth="true" style="0"/>
    <col min="5" max="5" width="10" customWidth="true" style="0"/>
    <col min="6" max="6" width="10" customWidth="true" style="0"/>
  </cols>
  <sheetData>
    <row r="1" spans="1:6">
      <c r="A1" t="inlineStr">
        <is>
          <r>
            <t xml:space="preserve">Pasūtītājs: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JVPI Pilsētsaimniecība</t>
          </r>
        </is>
      </c>
      <c r="F1" s="1" t="s">
        <v>1</v>
      </c>
    </row>
    <row r="2" spans="1:6">
      <c r="A2" t="s">
        <v>2</v>
      </c>
    </row>
    <row r="3" spans="1:6">
      <c r="A3" t="s">
        <v>3</v>
      </c>
    </row>
    <row r="5" spans="1:6">
      <c r="A5" t="inlineStr">
        <is>
          <r>
            <t xml:space="preserve">Izpildītājs: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Mītavas Elektra SIA</t>
          </r>
        </is>
      </c>
    </row>
    <row r="6" spans="1:6">
      <c r="A6" t="s">
        <v>5</v>
      </c>
    </row>
    <row r="7" spans="1:6">
      <c r="A7" t="s">
        <v>6</v>
      </c>
    </row>
    <row r="8" spans="1:6">
      <c r="A8" t="inlineStr">
        <is>
          <r>
            <t xml:space="preserve">Līguma Nr.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PIL/2-4/22/73</t>
          </r>
        </is>
      </c>
    </row>
    <row r="9" spans="1:6">
      <c r="A9" t="inlineStr">
        <is>
          <r>
            <t xml:space="preserve">Jelgavas valstspilsētas luksoforu objektu uzturēšana</t>
          </r>
        </is>
      </c>
    </row>
    <row r="11" spans="1:6">
      <c r="A11" s="2" t="s">
        <v>9</v>
      </c>
    </row>
    <row r="13" spans="1:6">
      <c r="A13" t="s">
        <v>10</v>
      </c>
    </row>
    <row r="14" spans="1:6">
      <c r="A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Datums / Kods</t>
          </r>
        </is>
      </c>
      <c r="B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Pakalpojuma veids</t>
          </r>
        </is>
      </c>
      <c r="C14" s="7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Mēr-
vienība</t>
          </r>
        </is>
      </c>
      <c r="D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Daudzums</t>
          </r>
        </is>
      </c>
      <c r="E14" s="7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Vienības
cena EUR</t>
          </r>
        </is>
      </c>
      <c r="F14" s="1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Kopā EUR
(bez PVN)</t>
          </r>
        </is>
      </c>
    </row>
    <row r="15" spans="1:6" customHeight="1" ht="27.75">
      <c r="A15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30.05.2025.
- 30.05.2025.</t>
          </r>
        </is>
      </c>
      <c r="B15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Lielās ielas - Jāņa Čakstes bulvāra krustojums krustojums Lielā iela - Akadēmijas iela; krustojums Lielā iela - Pasta iela, pasūtījuma nr: 108841</t>
          </r>
        </is>
      </c>
      <c r="C15" s="10"/>
      <c r="D15" s="10"/>
      <c r="E15" s="10"/>
      <c r="F15" s="10"/>
    </row>
    <row r="16" spans="1:6">
      <c r="A16" s="5" t="inlineStr">
        <is>
          <r>
            <t xml:space="preserve">6</t>
          </r>
        </is>
      </c>
      <c r="B16" s="9" t="s">
        <v>20</v>
      </c>
      <c r="C16" s="10"/>
      <c r="D16" s="10"/>
      <c r="E16" s="10"/>
      <c r="F16" s="10"/>
    </row>
    <row r="17" spans="1:6">
      <c r="A17" s="6" t="inlineStr">
        <is>
          <r>
            <t xml:space="preserve">6.9</t>
          </r>
        </is>
      </c>
      <c r="B17" s="8" t="s">
        <v>22</v>
      </c>
      <c r="C17" s="10" t="s">
        <v>23</v>
      </c>
      <c r="D17" s="10">
        <v>2.0</v>
      </c>
      <c r="E17" s="11">
        <v>200.0</v>
      </c>
      <c r="F17" s="11">
        <f>ROUND(D17*E17,2)</f>
        <v>400</v>
      </c>
    </row>
    <row r="18" spans="1:6">
      <c r="A18" s="6" t="inlineStr">
        <is>
          <r>
            <t xml:space="preserve">6.10</t>
          </r>
        </is>
      </c>
      <c r="B18" s="8" t="s">
        <v>25</v>
      </c>
      <c r="C18" s="10" t="s">
        <v>23</v>
      </c>
      <c r="D18" s="10">
        <v>1.0</v>
      </c>
      <c r="E18" s="11">
        <v>70.0</v>
      </c>
      <c r="F18" s="11">
        <f>ROUND(D18*E18,2)</f>
        <v>70</v>
      </c>
    </row>
    <row r="19" spans="1:6" customHeight="1" ht="27.75">
      <c r="A19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30.05.2025.
- 30.05.2025.</t>
          </r>
        </is>
      </c>
      <c r="B19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Rūpniecības ielas - Mātera ielas krustojums krustojums Rūpniecības iela - Pulkveža Oskara Kalpaka iela, pasūtījuma nr: 108841</t>
          </r>
        </is>
      </c>
      <c r="C19" s="10"/>
      <c r="D19" s="10"/>
      <c r="E19" s="10"/>
      <c r="F19" s="10"/>
    </row>
    <row r="20" spans="1:6">
      <c r="A20" s="5" t="inlineStr">
        <is>
          <r>
            <t xml:space="preserve">6</t>
          </r>
        </is>
      </c>
      <c r="B20" s="9" t="s">
        <v>20</v>
      </c>
      <c r="C20" s="10"/>
      <c r="D20" s="10"/>
      <c r="E20" s="10"/>
      <c r="F20" s="10"/>
    </row>
    <row r="21" spans="1:6">
      <c r="A21" s="6" t="inlineStr">
        <is>
          <r>
            <t xml:space="preserve">6.9</t>
          </r>
        </is>
      </c>
      <c r="B21" s="8" t="s">
        <v>22</v>
      </c>
      <c r="C21" s="10" t="s">
        <v>23</v>
      </c>
      <c r="D21" s="10">
        <v>2.0</v>
      </c>
      <c r="E21" s="11">
        <v>200.0</v>
      </c>
      <c r="F21" s="11">
        <f>ROUND(D21*E21,2)</f>
        <v>400</v>
      </c>
    </row>
    <row r="22" spans="1:6" customHeight="1" ht="27.75">
      <c r="A22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30.05.2025.
- 30.05.2025.</t>
          </r>
        </is>
      </c>
      <c r="B22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Lietuvas šosejas - Miera ielas krustojums , pasūtījuma nr: 108841</t>
          </r>
        </is>
      </c>
      <c r="C22" s="10"/>
      <c r="D22" s="10"/>
      <c r="E22" s="10"/>
      <c r="F22" s="10"/>
    </row>
    <row r="23" spans="1:6">
      <c r="A23" s="5" t="inlineStr">
        <is>
          <r>
            <t xml:space="preserve">6</t>
          </r>
        </is>
      </c>
      <c r="B23" s="9" t="s">
        <v>20</v>
      </c>
      <c r="C23" s="10"/>
      <c r="D23" s="10"/>
      <c r="E23" s="10"/>
      <c r="F23" s="10"/>
    </row>
    <row r="24" spans="1:6">
      <c r="A24" s="6" t="inlineStr">
        <is>
          <r>
            <t xml:space="preserve">6.9</t>
          </r>
        </is>
      </c>
      <c r="B24" s="8" t="s">
        <v>22</v>
      </c>
      <c r="C24" s="10" t="s">
        <v>23</v>
      </c>
      <c r="D24" s="10">
        <v>1.0</v>
      </c>
      <c r="E24" s="11">
        <v>200.0</v>
      </c>
      <c r="F24" s="11">
        <f>ROUND(D24*E24,2)</f>
        <v>200</v>
      </c>
    </row>
    <row r="25" spans="1:6">
      <c r="D25" s="13" t="s">
        <v>28</v>
      </c>
      <c r="E25" s="10"/>
      <c r="F25" s="11">
        <f>SUM(F15:F24)</f>
        <v>1070</v>
      </c>
    </row>
    <row r="26" spans="1:6">
      <c r="D26" s="13" t="s">
        <v>29</v>
      </c>
      <c r="E26" s="10"/>
      <c r="F26" s="11">
        <f>F25*0.21</f>
        <v>224.7</v>
      </c>
    </row>
    <row r="27" spans="1:6">
      <c r="D27" s="14" t="s">
        <v>30</v>
      </c>
      <c r="E27" s="10"/>
      <c r="F27" s="15">
        <f>F25+F26</f>
        <v>1294.7</v>
      </c>
    </row>
    <row r="29" spans="1:6">
      <c r="A29" t="s">
        <v>31</v>
      </c>
      <c r="B29" s="16"/>
    </row>
    <row r="30" spans="1:6">
      <c r="B30" t="s">
        <v>32</v>
      </c>
    </row>
    <row r="31" spans="1:6">
      <c r="A31" t="s">
        <v>33</v>
      </c>
    </row>
    <row r="32" spans="1:6">
      <c r="A32" t="s">
        <v>34</v>
      </c>
    </row>
    <row r="35" spans="1:6">
      <c r="A35" t="s">
        <v>35</v>
      </c>
      <c r="B35" s="16"/>
    </row>
    <row r="36" spans="1:6">
      <c r="B36" t="s">
        <v>32</v>
      </c>
    </row>
    <row r="37" spans="1:6">
      <c r="A37" t="s">
        <v>34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1:F11"/>
    <mergeCell ref="B15:F15"/>
    <mergeCell ref="B16:F16"/>
    <mergeCell ref="B19:F19"/>
    <mergeCell ref="B20:F20"/>
    <mergeCell ref="B22:F22"/>
    <mergeCell ref="B23:F23"/>
    <mergeCell ref="D25:E25"/>
    <mergeCell ref="D26:E26"/>
    <mergeCell ref="D27:E27"/>
  </mergeCells>
  <printOptions gridLines="false" gridLinesSet="true"/>
  <pageMargins left="0.7" right="0.7" top="0.75" bottom="0.75" header="0.3" footer="0.3"/>
  <pageSetup paperSize="1" orientation="default" scale="100" fitToHeight="0" fitToWidth="1" pageOrder="downThenOver"/>
  <headerFooter differentOddEven="false" differentFirst="false" scaleWithDoc="true" alignWithMargins="true">
    <oddHeader/>
    <oddFooter>Lapa &amp;P no &amp;N</oddFooter>
    <evenHeader/>
    <evenFooter>Lapa &amp;P no &amp;N</evenFooter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http://puks.jelgava.lv/</dc:creator>
  <cp:lastModifiedBy>http://puks.jelgava.lv/</cp:lastModifiedBy>
  <dcterms:created xsi:type="dcterms:W3CDTF">2025-11-06T08:53:57+02:00</dcterms:created>
  <dcterms:modified xsi:type="dcterms:W3CDTF">2025-11-06T08:53:57+02:00</dcterms:modified>
  <dc:title>Līguma akts</dc:title>
  <dc:description>Līguma akts</dc:description>
  <dc:subject>Līguma akts</dc:subject>
  <cp:keywords/>
  <cp:category/>
</cp:coreProperties>
</file>